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 codeName="{AE6600E7-7A62-396C-DE95-9942FA9DD81E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71384158\Documents\"/>
    </mc:Choice>
  </mc:AlternateContent>
  <xr:revisionPtr revIDLastSave="0" documentId="8_{C30A53EB-E035-4B47-B8BC-87325846E3B9}" xr6:coauthVersionLast="47" xr6:coauthVersionMax="47" xr10:uidLastSave="{00000000-0000-0000-0000-000000000000}"/>
  <workbookProtection workbookAlgorithmName="SHA-512" workbookHashValue="8M6CcgLPj25zYo9dp0IdKH5geWK5b2k6UKFYRd9faduE0zWih6ShveC4hH3XDEocAmJeqqDnOuM/W9w3SbLD0A==" workbookSaltValue="sTOFgNhObWqKvHJNZWHfeA==" workbookSpinCount="100000" lockStructure="1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  <c r="B45" i="1"/>
  <c r="B23" i="1"/>
  <c r="B47" i="1" s="1"/>
  <c r="B40" i="1"/>
  <c r="B49" i="1"/>
  <c r="B51" i="1"/>
  <c r="B52" i="1"/>
  <c r="B41" i="1" l="1"/>
  <c r="B44" i="1" s="1"/>
</calcChain>
</file>

<file path=xl/sharedStrings.xml><?xml version="1.0" encoding="utf-8"?>
<sst xmlns="http://schemas.openxmlformats.org/spreadsheetml/2006/main" count="47" uniqueCount="47">
  <si>
    <t xml:space="preserve">Estimateur des besoins d’assurance à prestations du vivant </t>
  </si>
  <si>
    <t>Revenu</t>
  </si>
  <si>
    <t>Net mensuel</t>
  </si>
  <si>
    <t>Brut annuel</t>
  </si>
  <si>
    <t>Âge</t>
  </si>
  <si>
    <t>Client</t>
  </si>
  <si>
    <t>Conjoint</t>
  </si>
  <si>
    <t xml:space="preserve">Revenu hors exploitation </t>
  </si>
  <si>
    <t>Dépenses mensuelles</t>
  </si>
  <si>
    <t>Hypothèque / loyer</t>
  </si>
  <si>
    <t>Taxes foncières</t>
  </si>
  <si>
    <t>Eau, chauffage, électricité</t>
  </si>
  <si>
    <t>Services (téléphone, Internet, etc.)</t>
  </si>
  <si>
    <t>Assurance (voiture, maison, vie, etc.)</t>
  </si>
  <si>
    <t>Remboursement de prêt / dette</t>
  </si>
  <si>
    <t>Essence / transport</t>
  </si>
  <si>
    <t>Épicerie :</t>
  </si>
  <si>
    <t>Garde des enfants</t>
  </si>
  <si>
    <t>Cotisations de retraite / placement</t>
  </si>
  <si>
    <t>Divers (services de diffusion en continu, abonnements, etc.)</t>
  </si>
  <si>
    <t>Excédent / déficit avant dépenses discrétionnaires</t>
  </si>
  <si>
    <t>Assurances actuelles</t>
  </si>
  <si>
    <t>Invalidité (Si le montant est imposable, indiquer le montant net)</t>
  </si>
  <si>
    <t>Délai de carence (0, 30, 60, 90, 120, 180, 360 jours seulement)</t>
  </si>
  <si>
    <t>Maladies graves</t>
  </si>
  <si>
    <t>Dépenses supplémentaires pouvant survenir pendant un traitement</t>
  </si>
  <si>
    <t>* Déplacement 0 $ à 6 200 $</t>
  </si>
  <si>
    <t>* Stationnement 0 $ à 450 $</t>
  </si>
  <si>
    <t>* Hébergement / Repas 0 $ à 1 500 $</t>
  </si>
  <si>
    <t>* Aide familiale / Soins à domicile 0 $ à 380 $</t>
  </si>
  <si>
    <t>* Médicaments non couverts 0 $ à 1 200 $</t>
  </si>
  <si>
    <t>Traitements / soins non couverts 250 000 $ à 500 000 $</t>
  </si>
  <si>
    <t>Excédent / déficit pendant le délai de carence</t>
  </si>
  <si>
    <t>Excédent / déficit après le délai de carence</t>
  </si>
  <si>
    <t>Analyse du risque</t>
  </si>
  <si>
    <t>Assurance MG nécessaire pour couvrir 1 an de frais et du revenu du conjoint</t>
  </si>
  <si>
    <t>Minimum</t>
  </si>
  <si>
    <t>Recommandation pour maladie grave catastrophique</t>
  </si>
  <si>
    <t>Idéal</t>
  </si>
  <si>
    <t>Assurance invalidité minimale requise pour couvrir les frais mensuels</t>
  </si>
  <si>
    <t xml:space="preserve">Montant d’assurance invalidité supplémentaire suggéré </t>
  </si>
  <si>
    <t>Prestation d’invalidité maximale potentielle</t>
  </si>
  <si>
    <t>Valeur du capital humain du client (en supposant une augmentation annuelle de 2 %)</t>
  </si>
  <si>
    <t>Capital actuellement protégé</t>
  </si>
  <si>
    <t>* Frais non couverts par les régimes provinciaux d’assurance maladie</t>
  </si>
  <si>
    <t xml:space="preserve">
RBC Assurances
® / MC Marque(s) de commerce de Banque Royale du Canada, utilisée(s) sous licence.</t>
  </si>
  <si>
    <t>Période de prestations en années (si la prestation est à 65 ans, la valeur = 65 – âge actuel)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</si>
</sst>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EE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4" borderId="0" xfId="0" applyFont="1" applyFill="1"/>
    <xf numFmtId="0" fontId="0" fillId="5" borderId="0" xfId="0" applyFill="1"/>
    <xf numFmtId="0" fontId="0" fillId="5" borderId="0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2" borderId="0" xfId="0" applyFont="1" applyFill="1"/>
    <xf numFmtId="44" fontId="0" fillId="2" borderId="0" xfId="0" applyNumberForma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5" borderId="0" xfId="0" applyFont="1" applyFill="1"/>
    <xf numFmtId="0" fontId="0" fillId="0" borderId="0" xfId="0" applyProtection="1"/>
    <xf numFmtId="0" fontId="0" fillId="5" borderId="0" xfId="0" applyFill="1" applyBorder="1" applyProtection="1"/>
    <xf numFmtId="164" fontId="0" fillId="2" borderId="0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4" fontId="0" fillId="5" borderId="0" xfId="0" applyNumberFormat="1" applyFill="1" applyBorder="1" applyProtection="1">
      <protection locked="0"/>
    </xf>
    <xf numFmtId="164" fontId="0" fillId="5" borderId="0" xfId="0" applyNumberFormat="1" applyFill="1" applyBorder="1" applyAlignment="1" applyProtection="1">
      <alignment horizontal="center"/>
      <protection locked="0"/>
    </xf>
    <xf numFmtId="0" fontId="0" fillId="5" borderId="0" xfId="0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44" fontId="0" fillId="5" borderId="0" xfId="0" applyNumberFormat="1" applyFill="1" applyBorder="1" applyAlignment="1" applyProtection="1">
      <protection locked="0"/>
    </xf>
    <xf numFmtId="0" fontId="0" fillId="5" borderId="0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164" fontId="0" fillId="2" borderId="0" xfId="0" applyNumberFormat="1" applyFill="1" applyBorder="1" applyAlignment="1" applyProtection="1">
      <alignment horizontal="center"/>
    </xf>
    <xf numFmtId="0" fontId="0" fillId="5" borderId="0" xfId="0" applyFill="1" applyAlignment="1" applyProtection="1"/>
    <xf numFmtId="164" fontId="0" fillId="2" borderId="0" xfId="0" applyNumberFormat="1" applyFill="1" applyAlignment="1" applyProtection="1">
      <alignment horizontal="center"/>
    </xf>
    <xf numFmtId="164" fontId="0" fillId="5" borderId="0" xfId="0" applyNumberFormat="1" applyFill="1" applyAlignment="1" applyProtection="1">
      <alignment horizontal="center"/>
    </xf>
    <xf numFmtId="0" fontId="7" fillId="6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E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140073</xdr:colOff>
      <xdr:row>0</xdr:row>
      <xdr:rowOff>74772</xdr:rowOff>
    </xdr:from>
    <xdr:to>
      <xdr:col>0</xdr:col>
      <xdr:colOff>961159</xdr:colOff>
      <xdr:row>2</xdr:row>
      <xdr:rowOff>65431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33C9B4-7006-A446-48C1-5D75E0726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073" y="74772"/>
          <a:ext cx="821086" cy="319704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6"/>
  <sheetViews>
    <sheetView showGridLines="0" tabSelected="1" view="pageLayout" topLeftCell="A32" zoomScale="110" zoomScaleNormal="87" zoomScalePageLayoutView="110" workbookViewId="0">
      <selection activeCell="A47" sqref="A47"/>
    </sheetView>
  </sheetViews>
  <sheetFormatPr defaultColWidth="9.1796875" defaultRowHeight="12.5" x14ac:dyDescent="0.25"/>
  <cols>
    <col min="1" max="1" width="56.453125" customWidth="1"/>
    <col min="2" max="2" width="15" customWidth="1"/>
    <col min="3" max="3" width="13.81640625" customWidth="1"/>
    <col min="4" max="4" width="12.54296875" customWidth="1"/>
  </cols>
  <sheetData>
    <row r="1" spans="1:5" ht="12.65" customHeight="1" x14ac:dyDescent="0.25">
      <c r="A1" s="30" t="s">
        <v>0</v>
      </c>
      <c r="B1" s="31"/>
      <c r="C1" s="31"/>
      <c r="D1" s="31"/>
      <c r="E1" s="11"/>
    </row>
    <row r="2" spans="1:5" ht="12.65" customHeight="1" x14ac:dyDescent="0.25">
      <c r="A2" s="31"/>
      <c r="B2" s="31"/>
      <c r="C2" s="31"/>
      <c r="D2" s="31"/>
      <c r="E2" s="11"/>
    </row>
    <row r="3" spans="1:5" ht="20.149999999999999" customHeight="1" x14ac:dyDescent="0.25">
      <c r="A3" s="31"/>
      <c r="B3" s="31"/>
      <c r="C3" s="31"/>
      <c r="D3" s="31"/>
      <c r="E3" s="11"/>
    </row>
    <row r="4" spans="1:5" ht="8.15" customHeight="1" x14ac:dyDescent="0.25"/>
    <row r="5" spans="1:5" ht="13" x14ac:dyDescent="0.3">
      <c r="A5" s="3" t="s">
        <v>1</v>
      </c>
      <c r="B5" s="8" t="s">
        <v>2</v>
      </c>
      <c r="C5" s="8" t="s">
        <v>3</v>
      </c>
      <c r="D5" s="8" t="s">
        <v>4</v>
      </c>
    </row>
    <row r="6" spans="1:5" x14ac:dyDescent="0.25">
      <c r="A6" s="1" t="s">
        <v>5</v>
      </c>
      <c r="B6" s="17">
        <v>0</v>
      </c>
      <c r="C6" s="17">
        <v>0</v>
      </c>
      <c r="D6" s="25">
        <v>0</v>
      </c>
    </row>
    <row r="7" spans="1:5" x14ac:dyDescent="0.25">
      <c r="A7" s="1" t="s">
        <v>6</v>
      </c>
      <c r="B7" s="17">
        <v>0</v>
      </c>
      <c r="C7" s="17">
        <v>0</v>
      </c>
      <c r="D7" s="25">
        <v>0</v>
      </c>
    </row>
    <row r="8" spans="1:5" x14ac:dyDescent="0.25">
      <c r="A8" s="1" t="s">
        <v>7</v>
      </c>
      <c r="B8" s="17">
        <v>0</v>
      </c>
      <c r="C8" s="10"/>
      <c r="D8" s="7"/>
    </row>
    <row r="9" spans="1:5" ht="8.15" customHeight="1" x14ac:dyDescent="0.25">
      <c r="B9" s="18"/>
    </row>
    <row r="10" spans="1:5" ht="13" x14ac:dyDescent="0.3">
      <c r="A10" s="3" t="s">
        <v>8</v>
      </c>
      <c r="B10" s="19"/>
      <c r="C10" s="5"/>
      <c r="D10" s="5"/>
    </row>
    <row r="11" spans="1:5" x14ac:dyDescent="0.25">
      <c r="A11" s="1" t="s">
        <v>9</v>
      </c>
      <c r="B11" s="17">
        <v>0</v>
      </c>
      <c r="C11" s="7"/>
      <c r="D11" s="6"/>
    </row>
    <row r="12" spans="1:5" x14ac:dyDescent="0.25">
      <c r="A12" s="1" t="s">
        <v>10</v>
      </c>
      <c r="B12" s="17">
        <v>0</v>
      </c>
      <c r="C12" s="7"/>
      <c r="D12" s="6"/>
    </row>
    <row r="13" spans="1:5" x14ac:dyDescent="0.25">
      <c r="A13" s="1" t="s">
        <v>11</v>
      </c>
      <c r="B13" s="17">
        <v>0</v>
      </c>
      <c r="C13" s="7"/>
      <c r="D13" s="6"/>
    </row>
    <row r="14" spans="1:5" x14ac:dyDescent="0.25">
      <c r="A14" s="1" t="s">
        <v>12</v>
      </c>
      <c r="B14" s="17">
        <v>0</v>
      </c>
      <c r="C14" s="7"/>
      <c r="D14" s="6"/>
    </row>
    <row r="15" spans="1:5" x14ac:dyDescent="0.25">
      <c r="A15" s="1" t="s">
        <v>13</v>
      </c>
      <c r="B15" s="17">
        <v>0</v>
      </c>
      <c r="C15" s="7"/>
      <c r="D15" s="6"/>
    </row>
    <row r="16" spans="1:5" x14ac:dyDescent="0.25">
      <c r="A16" s="1" t="s">
        <v>14</v>
      </c>
      <c r="B16" s="17">
        <v>0</v>
      </c>
      <c r="C16" s="7"/>
      <c r="D16" s="6"/>
    </row>
    <row r="17" spans="1:4" x14ac:dyDescent="0.25">
      <c r="A17" s="1" t="s">
        <v>15</v>
      </c>
      <c r="B17" s="17">
        <v>0</v>
      </c>
      <c r="C17" s="7"/>
      <c r="D17" s="6"/>
    </row>
    <row r="18" spans="1:4" x14ac:dyDescent="0.25">
      <c r="A18" s="1" t="s">
        <v>16</v>
      </c>
      <c r="B18" s="17">
        <v>0</v>
      </c>
      <c r="C18" s="7"/>
      <c r="D18" s="6"/>
    </row>
    <row r="19" spans="1:4" x14ac:dyDescent="0.25">
      <c r="A19" s="1" t="s">
        <v>17</v>
      </c>
      <c r="B19" s="17">
        <v>0</v>
      </c>
      <c r="C19" s="7"/>
      <c r="D19" s="6"/>
    </row>
    <row r="20" spans="1:4" x14ac:dyDescent="0.25">
      <c r="A20" s="1" t="s">
        <v>18</v>
      </c>
      <c r="B20" s="17">
        <v>0</v>
      </c>
      <c r="C20" s="7"/>
      <c r="D20" s="6"/>
    </row>
    <row r="21" spans="1:4" x14ac:dyDescent="0.25">
      <c r="A21" s="1" t="s">
        <v>19</v>
      </c>
      <c r="B21" s="17">
        <v>0</v>
      </c>
      <c r="C21" s="7"/>
      <c r="D21" s="6"/>
    </row>
    <row r="22" spans="1:4" s="15" customFormat="1" ht="8.15" customHeight="1" x14ac:dyDescent="0.25">
      <c r="B22" s="19"/>
      <c r="C22" s="16"/>
      <c r="D22" s="16"/>
    </row>
    <row r="23" spans="1:4" x14ac:dyDescent="0.25">
      <c r="A23" s="2" t="s">
        <v>20</v>
      </c>
      <c r="B23" s="26">
        <f>SUM(B6:B8)-SUM(B11:B21)</f>
        <v>0</v>
      </c>
      <c r="C23" s="6"/>
      <c r="D23" s="6"/>
    </row>
    <row r="24" spans="1:4" s="4" customFormat="1" ht="8.15" customHeight="1" x14ac:dyDescent="0.25">
      <c r="A24" s="14"/>
      <c r="B24" s="20"/>
      <c r="C24" s="5"/>
      <c r="D24" s="5"/>
    </row>
    <row r="25" spans="1:4" ht="13" x14ac:dyDescent="0.3">
      <c r="A25" s="3" t="s">
        <v>21</v>
      </c>
      <c r="B25" s="21"/>
      <c r="C25" s="5"/>
      <c r="D25" s="5"/>
    </row>
    <row r="26" spans="1:4" x14ac:dyDescent="0.25">
      <c r="A26" s="1" t="s">
        <v>22</v>
      </c>
      <c r="B26" s="17">
        <v>0</v>
      </c>
      <c r="C26" s="6"/>
      <c r="D26" s="6"/>
    </row>
    <row r="27" spans="1:4" x14ac:dyDescent="0.25">
      <c r="A27" s="1" t="s">
        <v>23</v>
      </c>
      <c r="B27" s="22">
        <v>0</v>
      </c>
      <c r="C27" s="6"/>
      <c r="D27" s="6"/>
    </row>
    <row r="28" spans="1:4" ht="26" customHeight="1" x14ac:dyDescent="0.25">
      <c r="A28" s="33" t="s">
        <v>46</v>
      </c>
      <c r="B28" s="22">
        <v>0</v>
      </c>
      <c r="C28" s="6"/>
      <c r="D28" s="6"/>
    </row>
    <row r="29" spans="1:4" x14ac:dyDescent="0.25">
      <c r="A29" s="1" t="s">
        <v>24</v>
      </c>
      <c r="B29" s="17">
        <v>0</v>
      </c>
      <c r="C29" s="6"/>
      <c r="D29" s="6"/>
    </row>
    <row r="30" spans="1:4" ht="7.5" customHeight="1" x14ac:dyDescent="0.25">
      <c r="B30" s="18"/>
    </row>
    <row r="31" spans="1:4" ht="13" x14ac:dyDescent="0.3">
      <c r="A31" s="3" t="s">
        <v>25</v>
      </c>
      <c r="B31" s="23"/>
      <c r="C31" s="5"/>
      <c r="D31" s="5"/>
    </row>
    <row r="32" spans="1:4" x14ac:dyDescent="0.25">
      <c r="A32" s="1" t="s">
        <v>26</v>
      </c>
      <c r="B32" s="17">
        <v>0</v>
      </c>
      <c r="C32" s="6"/>
      <c r="D32" s="6"/>
    </row>
    <row r="33" spans="1:4" x14ac:dyDescent="0.25">
      <c r="A33" s="1" t="s">
        <v>27</v>
      </c>
      <c r="B33" s="17">
        <v>0</v>
      </c>
      <c r="C33" s="6"/>
      <c r="D33" s="6"/>
    </row>
    <row r="34" spans="1:4" x14ac:dyDescent="0.25">
      <c r="A34" s="1" t="s">
        <v>28</v>
      </c>
      <c r="B34" s="17">
        <v>0</v>
      </c>
      <c r="C34" s="6"/>
      <c r="D34" s="6"/>
    </row>
    <row r="35" spans="1:4" x14ac:dyDescent="0.25">
      <c r="A35" s="1" t="s">
        <v>29</v>
      </c>
      <c r="B35" s="17">
        <v>0</v>
      </c>
      <c r="C35" s="6"/>
      <c r="D35" s="6"/>
    </row>
    <row r="36" spans="1:4" x14ac:dyDescent="0.25">
      <c r="A36" s="1" t="s">
        <v>30</v>
      </c>
      <c r="B36" s="17">
        <v>0</v>
      </c>
      <c r="C36" s="6"/>
      <c r="D36" s="6"/>
    </row>
    <row r="37" spans="1:4" ht="8.15" customHeight="1" x14ac:dyDescent="0.25">
      <c r="B37" s="21"/>
      <c r="C37" s="5"/>
      <c r="D37" s="5"/>
    </row>
    <row r="38" spans="1:4" x14ac:dyDescent="0.25">
      <c r="A38" s="1" t="s">
        <v>31</v>
      </c>
      <c r="B38" s="17">
        <v>0</v>
      </c>
      <c r="C38" s="6"/>
      <c r="D38" s="6"/>
    </row>
    <row r="39" spans="1:4" ht="8.5" customHeight="1" x14ac:dyDescent="0.25">
      <c r="B39" s="24"/>
      <c r="C39" s="5"/>
      <c r="D39" s="5"/>
    </row>
    <row r="40" spans="1:4" x14ac:dyDescent="0.25">
      <c r="A40" s="1" t="s">
        <v>32</v>
      </c>
      <c r="B40" s="26">
        <f>(B7+B8)-SUM(B11:B21)-SUM(B32:B36)</f>
        <v>0</v>
      </c>
      <c r="C40" s="6"/>
      <c r="D40" s="6"/>
    </row>
    <row r="41" spans="1:4" x14ac:dyDescent="0.25">
      <c r="A41" s="1" t="s">
        <v>33</v>
      </c>
      <c r="B41" s="26">
        <f>B40+B26</f>
        <v>0</v>
      </c>
      <c r="C41" s="6"/>
      <c r="D41" s="6"/>
    </row>
    <row r="42" spans="1:4" ht="8.15" customHeight="1" x14ac:dyDescent="0.25">
      <c r="B42" s="15"/>
    </row>
    <row r="43" spans="1:4" ht="13" x14ac:dyDescent="0.3">
      <c r="A43" s="3" t="s">
        <v>34</v>
      </c>
      <c r="B43" s="27"/>
      <c r="C43" s="4"/>
      <c r="D43" s="4"/>
    </row>
    <row r="44" spans="1:4" ht="13" x14ac:dyDescent="0.3">
      <c r="A44" s="1" t="s">
        <v>35</v>
      </c>
      <c r="B44" s="28">
        <f>(((B40*(B27/30)+B41*(12-(B27/30)))*-1)-B29)+(B7*12)</f>
        <v>0</v>
      </c>
      <c r="C44" s="9" t="s">
        <v>36</v>
      </c>
      <c r="D44" s="1"/>
    </row>
    <row r="45" spans="1:4" ht="13" x14ac:dyDescent="0.3">
      <c r="A45" s="1" t="s">
        <v>37</v>
      </c>
      <c r="B45" s="28">
        <f>B44+B38</f>
        <v>0</v>
      </c>
      <c r="C45" s="9" t="s">
        <v>38</v>
      </c>
      <c r="D45" s="1"/>
    </row>
    <row r="46" spans="1:4" ht="8.15" customHeight="1" x14ac:dyDescent="0.25">
      <c r="B46" s="29"/>
      <c r="C46" s="4"/>
      <c r="D46" s="4"/>
    </row>
    <row r="47" spans="1:4" x14ac:dyDescent="0.25">
      <c r="A47" s="1" t="s">
        <v>39</v>
      </c>
      <c r="B47" s="28">
        <f>(B23-B6)*-1</f>
        <v>0</v>
      </c>
      <c r="C47" s="1"/>
      <c r="D47" s="1"/>
    </row>
    <row r="48" spans="1:4" x14ac:dyDescent="0.25">
      <c r="A48" s="1" t="s">
        <v>40</v>
      </c>
      <c r="B48" s="28">
        <f>(B47-B26)</f>
        <v>0</v>
      </c>
      <c r="C48" s="1"/>
      <c r="D48" s="1"/>
    </row>
    <row r="49" spans="1:4" x14ac:dyDescent="0.25">
      <c r="A49" s="1" t="s">
        <v>41</v>
      </c>
      <c r="B49" s="28">
        <f>(C6/12)*0.667</f>
        <v>0</v>
      </c>
      <c r="C49" s="1"/>
      <c r="D49" s="1"/>
    </row>
    <row r="50" spans="1:4" ht="8.15" customHeight="1" x14ac:dyDescent="0.25">
      <c r="B50" s="29"/>
      <c r="C50" s="4"/>
      <c r="D50" s="4"/>
    </row>
    <row r="51" spans="1:4" x14ac:dyDescent="0.25">
      <c r="A51" s="1" t="s">
        <v>42</v>
      </c>
      <c r="B51" s="28">
        <f>FV(0.02,(65-D6),C6,0,0)*-1</f>
        <v>0</v>
      </c>
      <c r="C51" s="1"/>
      <c r="D51" s="1"/>
    </row>
    <row r="52" spans="1:4" x14ac:dyDescent="0.25">
      <c r="A52" s="1" t="s">
        <v>43</v>
      </c>
      <c r="B52" s="28">
        <f>(B26*12)*B28</f>
        <v>0</v>
      </c>
      <c r="C52" s="1"/>
      <c r="D52" s="1"/>
    </row>
    <row r="53" spans="1:4" ht="4.5" customHeight="1" x14ac:dyDescent="0.25"/>
    <row r="54" spans="1:4" x14ac:dyDescent="0.25">
      <c r="A54" s="13" t="s">
        <v>44</v>
      </c>
      <c r="B54" s="12"/>
      <c r="C54" s="12"/>
      <c r="D54" s="12"/>
    </row>
    <row r="55" spans="1:4" ht="12.65" customHeight="1" x14ac:dyDescent="0.25">
      <c r="A55" s="32" t="s">
        <v>45</v>
      </c>
      <c r="B55" s="32"/>
      <c r="C55" s="32"/>
      <c r="D55" s="32"/>
    </row>
    <row r="56" spans="1:4" x14ac:dyDescent="0.25">
      <c r="A56" s="32"/>
      <c r="B56" s="32"/>
      <c r="C56" s="32"/>
      <c r="D56" s="32"/>
    </row>
  </sheetData>
  <sheetProtection algorithmName="SHA-512" hashValue="ABxGfJ9w7TJ1qBnGBLldNb0VtnMRAIa+qiUx0onfxqljMsZfo9yggoXqrRM5D1TUj6OhgyFw780G2X4fkabPdw==" saltValue="+7U/YIpPgj6dlVQK5v8Ozg==" spinCount="100000" sheet="1" objects="1" scenarios="1"/>
  <protectedRanges>
    <protectedRange algorithmName="SHA-512" hashValue="9BYcmZ7Fcm8KA7jsQIbSrdE6VEKwAW+MzieQiQS3xgTUTwzgKQvKefyd3+psxsBH8qhCJiKxlsdB0OFYUdRqZQ==" saltValue="Y5jIDBJ4eMJ+qH7pJzlNkA==" spinCount="100000" sqref="C44:C45" name="Min Ideal"/>
    <protectedRange algorithmName="SHA-512" hashValue="HFKlP4wwxbUti5Zo59gqDejBS1p54xPa1vvQa8oG993zRExUMSImo4m9MJ0JK/t9LB5eVobasf6YJioNkFdBWQ==" saltValue="Aq0UIQbT7shHwTwLfMAwPw==" spinCount="100000" sqref="A5:A54" name="Text Area"/>
    <protectedRange algorithmName="SHA-512" hashValue="j9kPouuqFoJ34bFFuKkVTxGDBpDn98soHzTwM8UdEKMZ6GDOJfaGPfM7epydfWA+eCv1rj55+bA+ufUKjLcx5A==" saltValue="ZpF43Uy/TU6WNyOZJOVUaw==" spinCount="100000" sqref="A1" name="Title section"/>
    <protectedRange algorithmName="SHA-512" hashValue="87JY/hF9WZ4siCWuASm9afMohGBjxbukZuuzgqJJGJ12JxujtcTXitt3bp7HzOiT4hvDFAJAwrh6H+3SBlK15w==" saltValue="1T7M7StxfnmVzehg7ZiYng==" spinCount="100000" sqref="B5:D5" name="Text 2"/>
  </protectedRanges>
  <mergeCells count="2">
    <mergeCell ref="A1:D3"/>
    <mergeCell ref="A55:D56"/>
  </mergeCells>
  <pageMargins left="0.25" right="0.61327561327561331" top="0.75" bottom="0.75" header="0.3" footer="0.3"/>
  <pageSetup orientation="portrait" horizontalDpi="1200" verticalDpi="1200" r:id="rId1"/>
  <headerFooter scaleWithDoc="0" alignWithMargins="0">
    <oddHeader xml:space="preserve">&amp;C     </oddHeader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Bank of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David (Insurance)</dc:creator>
  <cp:lastModifiedBy>Kedzior Kaminski, Juliana</cp:lastModifiedBy>
  <cp:lastPrinted>2023-04-25T16:51:15Z</cp:lastPrinted>
  <dcterms:created xsi:type="dcterms:W3CDTF">2023-04-04T14:43:14Z</dcterms:created>
  <dcterms:modified xsi:type="dcterms:W3CDTF">2023-06-19T17:00:50Z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TT_RBC_Internal</vt:lpwstr>
  </property>
</Properties>
</file>